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uchih2\Desktop\UNx_Project_Desktop\Write-up after July22\Tables\"/>
    </mc:Choice>
  </mc:AlternateContent>
  <xr:revisionPtr revIDLastSave="0" documentId="13_ncr:1_{9FF8555B-6D93-4435-B7F4-A81A490266EC}" xr6:coauthVersionLast="47" xr6:coauthVersionMax="47" xr10:uidLastSave="{00000000-0000-0000-0000-000000000000}"/>
  <bookViews>
    <workbookView xWindow="-120" yWindow="-120" windowWidth="29040" windowHeight="17640" xr2:uid="{7392C038-54CC-49C5-BA94-CF513B5DBE18}"/>
  </bookViews>
  <sheets>
    <sheet name="Readme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J18" i="1"/>
  <c r="I18" i="1"/>
  <c r="H18" i="1"/>
  <c r="J10" i="1" l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</calcChain>
</file>

<file path=xl/sharedStrings.xml><?xml version="1.0" encoding="utf-8"?>
<sst xmlns="http://schemas.openxmlformats.org/spreadsheetml/2006/main" count="32" uniqueCount="21">
  <si>
    <t>p-value</t>
  </si>
  <si>
    <t>Tubule thickness= outer diameter (um)</t>
  </si>
  <si>
    <t>Cell height (um)</t>
  </si>
  <si>
    <t>IMARIS_Volume/count = cell volume</t>
  </si>
  <si>
    <t>Count/Length (count/um)</t>
  </si>
  <si>
    <t>Calculated cell volume(um3/count)</t>
  </si>
  <si>
    <t>IMARISVolume/count = cell volume</t>
  </si>
  <si>
    <t>Sham average</t>
  </si>
  <si>
    <t>PROXIMAL TUBULE_day30</t>
  </si>
  <si>
    <t>CORTICAL COLLECTING DUCT_day 30</t>
  </si>
  <si>
    <t xml:space="preserve">Statistics: Statistical significance was evaluated using an un-paired, two-tailed Student’s t-test. </t>
  </si>
  <si>
    <t>Contact:   Hiroaki Kikuchi at NIH at  hiroaki.kikuchi@nih.gov  or Mark Knepper at knep@helix.nih.gov</t>
  </si>
  <si>
    <t>The data in this Table shows Morphological data of microdissected S1 proximal tubules and cortical collecting duct 30 days after surgery.</t>
  </si>
  <si>
    <t xml:space="preserve">Method:Confocal fluorescence images were recorded with a Zeiss LSM780 confocal microscope using a 20× objective lens by Z-stack scanning. 3D images are reconstructed using z-stack files, and cell counting was performed on three-dimensional reconstructed tubule images using Imaris Scientific Image Processing &amp; Analysis software (v7.7.1, Bitplane, Zurich, Switzerland). Counting was automated using Imaris “spot analysis” for nuclei. Tubule volume was calculated using Imaris “surface analysis”.   </t>
  </si>
  <si>
    <t>UNx average</t>
  </si>
  <si>
    <t>Sham1</t>
  </si>
  <si>
    <t>Sham2</t>
  </si>
  <si>
    <t>Sham3</t>
  </si>
  <si>
    <t>UNx1</t>
  </si>
  <si>
    <t>UNx2</t>
  </si>
  <si>
    <t>UNx3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</si>
</sst>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D482-E2F3-4C24-A842-2CC9DF0E0267}">
  <dimension ref="A3:L9"/>
  <sheetViews>
    <sheetView tabSelected="1" workbookViewId="0">
      <selection activeCell="H10" sqref="H10"/>
    </sheetView>
  </sheetViews>
  <sheetFormatPr defaultRowHeight="15" x14ac:dyDescent="0.25"/>
  <cols>
    <col min="1" max="12" width="8.796875" style="2"/>
  </cols>
  <sheetData>
    <row r="3" spans="1:1" x14ac:dyDescent="0.25">
      <c r="A3" s="13" t="s">
        <v>12</v>
      </c>
    </row>
    <row r="4" spans="1:1" x14ac:dyDescent="0.25">
      <c r="A4" s="13"/>
    </row>
    <row r="5" spans="1:1" x14ac:dyDescent="0.25">
      <c r="A5" s="13" t="s">
        <v>13</v>
      </c>
    </row>
    <row r="6" spans="1:1" x14ac:dyDescent="0.25">
      <c r="A6" s="13"/>
    </row>
    <row r="7" spans="1:1" x14ac:dyDescent="0.25">
      <c r="A7" s="13" t="s">
        <v>10</v>
      </c>
    </row>
    <row r="8" spans="1:1" x14ac:dyDescent="0.25">
      <c r="A8" s="13"/>
    </row>
    <row r="9" spans="1:1" x14ac:dyDescent="0.25">
      <c r="A9" s="1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C173-CA54-4283-AD82-A3F2CB97FA88}">
  <dimension ref="A2:J20"/>
  <sheetViews>
    <sheetView workbookViewId="0">
      <selection activeCell="E24" sqref="E24"/>
    </sheetView>
  </sheetViews>
  <sheetFormatPr defaultRowHeight="15" x14ac:dyDescent="0.25"/>
  <cols>
    <col min="1" max="1" width="31.8984375" style="2" customWidth="1"/>
    <col min="2" max="7" width="8.796875" style="2"/>
    <col min="8" max="8" width="13.09765625" style="2" bestFit="1" customWidth="1"/>
    <col min="9" max="9" width="11.296875" style="2" bestFit="1" customWidth="1"/>
    <col min="10" max="10" width="8.796875" style="2"/>
  </cols>
  <sheetData>
    <row r="2" spans="1:10" x14ac:dyDescent="0.25">
      <c r="A2" s="1" t="s">
        <v>8</v>
      </c>
    </row>
    <row r="4" spans="1:10" x14ac:dyDescent="0.25">
      <c r="B4" s="3" t="s">
        <v>15</v>
      </c>
      <c r="C4" s="3" t="s">
        <v>16</v>
      </c>
      <c r="D4" s="3" t="s">
        <v>17</v>
      </c>
      <c r="E4" s="4" t="s">
        <v>18</v>
      </c>
      <c r="F4" s="4" t="s">
        <v>19</v>
      </c>
      <c r="G4" s="4" t="s">
        <v>20</v>
      </c>
      <c r="H4" s="3" t="s">
        <v>7</v>
      </c>
      <c r="I4" s="5" t="s">
        <v>14</v>
      </c>
      <c r="J4" s="6" t="s">
        <v>0</v>
      </c>
    </row>
    <row r="6" spans="1:10" x14ac:dyDescent="0.2">
      <c r="A6" s="7" t="s">
        <v>1</v>
      </c>
      <c r="B6" s="9">
        <v>43.040723981900449</v>
      </c>
      <c r="C6" s="9">
        <v>38.956679894179899</v>
      </c>
      <c r="D6" s="9">
        <v>40.399795051968965</v>
      </c>
      <c r="E6" s="9">
        <v>50.769230769230766</v>
      </c>
      <c r="F6" s="9">
        <v>56.353276353276357</v>
      </c>
      <c r="G6" s="9">
        <v>54.85594405594405</v>
      </c>
      <c r="H6" s="9">
        <f>AVERAGE(B6:D6)</f>
        <v>40.799066309349769</v>
      </c>
      <c r="I6" s="9">
        <f>AVERAGE(E6:G6)</f>
        <v>53.99281705948372</v>
      </c>
      <c r="J6" s="10">
        <f>TTEST(B6:D6,E6:G6,2,2)</f>
        <v>3.0139526602660509E-3</v>
      </c>
    </row>
    <row r="7" spans="1:10" x14ac:dyDescent="0.2">
      <c r="A7" s="7" t="s">
        <v>2</v>
      </c>
      <c r="B7" s="9">
        <v>15.133903133903136</v>
      </c>
      <c r="C7" s="9">
        <v>13.931623931623932</v>
      </c>
      <c r="D7" s="9">
        <v>11.872895622895623</v>
      </c>
      <c r="E7" s="9">
        <v>14.615384615384617</v>
      </c>
      <c r="F7" s="9">
        <v>15.384615384615385</v>
      </c>
      <c r="G7" s="9">
        <v>15.255944055944056</v>
      </c>
      <c r="H7" s="9">
        <f t="shared" ref="H7:H10" si="0">AVERAGE(B7:D7)</f>
        <v>13.646140896140897</v>
      </c>
      <c r="I7" s="9">
        <f t="shared" ref="I7:I10" si="1">AVERAGE(E7:G7)</f>
        <v>15.085314685314685</v>
      </c>
      <c r="J7" s="9">
        <f t="shared" ref="J7:J10" si="2">TTEST(B7:D7,E7:G7,2,2)</f>
        <v>0.21641283616858814</v>
      </c>
    </row>
    <row r="8" spans="1:10" x14ac:dyDescent="0.2">
      <c r="A8" s="7" t="s">
        <v>3</v>
      </c>
      <c r="B8" s="9">
        <v>1521.2556938139064</v>
      </c>
      <c r="C8" s="9">
        <v>1465.13320846646</v>
      </c>
      <c r="D8" s="9">
        <v>1694.7089120299752</v>
      </c>
      <c r="E8" s="9">
        <v>2119.0328224196332</v>
      </c>
      <c r="F8" s="9">
        <v>2941.1929580846536</v>
      </c>
      <c r="G8" s="9">
        <v>2124.9096047317153</v>
      </c>
      <c r="H8" s="9">
        <f t="shared" si="0"/>
        <v>1560.3659381034474</v>
      </c>
      <c r="I8" s="9">
        <f t="shared" si="1"/>
        <v>2395.0451284120004</v>
      </c>
      <c r="J8" s="11">
        <f t="shared" si="2"/>
        <v>4.1424323694521398E-2</v>
      </c>
    </row>
    <row r="9" spans="1:10" x14ac:dyDescent="0.2">
      <c r="A9" s="7" t="s">
        <v>4</v>
      </c>
      <c r="B9" s="9">
        <v>0.34342092158535265</v>
      </c>
      <c r="C9" s="9">
        <v>0.36827817725752504</v>
      </c>
      <c r="D9" s="9">
        <v>0.42150470378845667</v>
      </c>
      <c r="E9" s="9">
        <v>0.39567333459540188</v>
      </c>
      <c r="F9" s="9">
        <v>0.4031974828375286</v>
      </c>
      <c r="G9" s="9">
        <v>0.40979583820287468</v>
      </c>
      <c r="H9" s="9">
        <f t="shared" si="0"/>
        <v>0.37773460087711147</v>
      </c>
      <c r="I9" s="9">
        <f t="shared" si="1"/>
        <v>0.40288888521193505</v>
      </c>
      <c r="J9" s="9">
        <f t="shared" si="2"/>
        <v>0.34272469644595516</v>
      </c>
    </row>
    <row r="10" spans="1:10" x14ac:dyDescent="0.2">
      <c r="A10" s="8" t="s">
        <v>5</v>
      </c>
      <c r="B10" s="9">
        <v>4381.9266140415366</v>
      </c>
      <c r="C10" s="9">
        <v>3093.9852218779997</v>
      </c>
      <c r="D10" s="9">
        <v>3429.4259208894337</v>
      </c>
      <c r="E10" s="9">
        <v>4656.6020296723318</v>
      </c>
      <c r="F10" s="9">
        <v>5618.0049318804513</v>
      </c>
      <c r="G10" s="9">
        <v>5844.4135450190024</v>
      </c>
      <c r="H10" s="9">
        <f t="shared" si="0"/>
        <v>3635.1125856029903</v>
      </c>
      <c r="I10" s="9">
        <f t="shared" si="1"/>
        <v>5373.0068355239282</v>
      </c>
      <c r="J10" s="11">
        <f t="shared" si="2"/>
        <v>3.0610302126766176E-2</v>
      </c>
    </row>
    <row r="11" spans="1:10" x14ac:dyDescent="0.25"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 t="s">
        <v>9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B16" s="3" t="s">
        <v>15</v>
      </c>
      <c r="C16" s="3" t="s">
        <v>16</v>
      </c>
      <c r="D16" s="3" t="s">
        <v>17</v>
      </c>
      <c r="E16" s="4" t="s">
        <v>18</v>
      </c>
      <c r="F16" s="4" t="s">
        <v>19</v>
      </c>
      <c r="G16" s="4" t="s">
        <v>20</v>
      </c>
      <c r="H16" s="3" t="s">
        <v>7</v>
      </c>
      <c r="I16" s="5" t="s">
        <v>14</v>
      </c>
      <c r="J16" s="6" t="s">
        <v>0</v>
      </c>
    </row>
    <row r="17" spans="1:10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 t="s">
        <v>1</v>
      </c>
      <c r="B18" s="9">
        <v>18.867924528301888</v>
      </c>
      <c r="C18" s="9">
        <v>19.35483870967742</v>
      </c>
      <c r="D18" s="9">
        <v>17.735849056603772</v>
      </c>
      <c r="E18" s="9">
        <v>27.169811320754718</v>
      </c>
      <c r="F18" s="9">
        <v>24.444444444444446</v>
      </c>
      <c r="G18" s="9">
        <v>25.796094008606421</v>
      </c>
      <c r="H18" s="9">
        <f>AVERAGE(B18:D18)</f>
        <v>18.652870764861024</v>
      </c>
      <c r="I18" s="9">
        <f>AVERAGE(E18:G18)</f>
        <v>25.80344992460186</v>
      </c>
      <c r="J18" s="10">
        <f>TTEST(B18:D18,E18:G18,2,2)</f>
        <v>1.4858190650201425E-3</v>
      </c>
    </row>
    <row r="19" spans="1:10" x14ac:dyDescent="0.2">
      <c r="A19" s="7" t="s">
        <v>4</v>
      </c>
      <c r="B19" s="9">
        <v>0.41642857142857137</v>
      </c>
      <c r="C19" s="9">
        <v>0.44478260869565223</v>
      </c>
      <c r="D19" s="9">
        <v>0.48610619147337025</v>
      </c>
      <c r="E19" s="9">
        <v>0.52473358294930872</v>
      </c>
      <c r="F19" s="9">
        <v>0.5130769230769231</v>
      </c>
      <c r="G19" s="9">
        <v>0.57504566358707221</v>
      </c>
      <c r="H19" s="9">
        <f>AVERAGE(B19:D19)</f>
        <v>0.4491057905325313</v>
      </c>
      <c r="I19" s="9">
        <f>AVERAGE(E19:G19)</f>
        <v>0.53761872320443471</v>
      </c>
      <c r="J19" s="11">
        <f>TTEST(B19:D19,E19:G19,2,2)</f>
        <v>3.3273693755312195E-2</v>
      </c>
    </row>
    <row r="20" spans="1:10" x14ac:dyDescent="0.2">
      <c r="A20" s="7" t="s">
        <v>6</v>
      </c>
      <c r="B20" s="9">
        <v>411.85340909090905</v>
      </c>
      <c r="C20" s="9">
        <v>594.43515151515157</v>
      </c>
      <c r="D20" s="9">
        <v>199.01416486729079</v>
      </c>
      <c r="E20" s="9">
        <v>288.23332228116709</v>
      </c>
      <c r="F20" s="9">
        <v>648.2086956521739</v>
      </c>
      <c r="G20" s="9">
        <v>294.0520486633884</v>
      </c>
      <c r="H20" s="9">
        <f>AVERAGE(B20:D20)</f>
        <v>401.76757515778382</v>
      </c>
      <c r="I20" s="9">
        <f>AVERAGE(E20:G20)</f>
        <v>410.16468886557647</v>
      </c>
      <c r="J20" s="12">
        <f>TTEST(B20:D20,E20:G20,2,2)</f>
        <v>0.96185139424089328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Kikuchi, Hiroaki (NIH/NHLBI) [F]</dc:creator>
  <cp:lastModifiedBy>Kikuchi, Hiroaki (NIH/NHLBI) [F]</cp:lastModifiedBy>
  <dcterms:created xsi:type="dcterms:W3CDTF">2022-05-11T13:36:04Z</dcterms:created>
  <dcterms:modified xsi:type="dcterms:W3CDTF">2022-08-15T19:51:00Z</dcterms:modified>
</cp:coreProperties>
</file>